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2015\ulsa\listas ok\"/>
    </mc:Choice>
  </mc:AlternateContent>
  <bookViews>
    <workbookView xWindow="0" yWindow="0" windowWidth="25605" windowHeight="19020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9" i="1" l="1"/>
  <c r="G9" i="1"/>
  <c r="I9" i="1"/>
  <c r="M9" i="1"/>
  <c r="O9" i="1"/>
  <c r="Q9" i="1"/>
  <c r="S9" i="1"/>
  <c r="U9" i="1"/>
  <c r="V9" i="1"/>
  <c r="F10" i="1"/>
  <c r="G10" i="1"/>
  <c r="I10" i="1"/>
  <c r="M10" i="1"/>
  <c r="O10" i="1"/>
  <c r="Q10" i="1"/>
  <c r="S10" i="1"/>
  <c r="U10" i="1"/>
  <c r="V10" i="1"/>
  <c r="F11" i="1"/>
  <c r="G11" i="1"/>
  <c r="I11" i="1"/>
  <c r="M11" i="1"/>
  <c r="O11" i="1"/>
  <c r="Q11" i="1"/>
  <c r="S11" i="1"/>
  <c r="U11" i="1"/>
  <c r="V11" i="1"/>
  <c r="F12" i="1"/>
  <c r="G12" i="1"/>
  <c r="I12" i="1"/>
  <c r="M12" i="1"/>
  <c r="O12" i="1"/>
  <c r="Q12" i="1"/>
  <c r="S12" i="1"/>
  <c r="U12" i="1"/>
  <c r="V12" i="1"/>
  <c r="F13" i="1"/>
  <c r="G13" i="1"/>
  <c r="I13" i="1"/>
  <c r="M13" i="1"/>
  <c r="O13" i="1"/>
  <c r="Q13" i="1"/>
  <c r="S13" i="1"/>
  <c r="U13" i="1"/>
  <c r="V13" i="1"/>
  <c r="F14" i="1"/>
  <c r="G14" i="1"/>
  <c r="I14" i="1"/>
  <c r="M14" i="1"/>
  <c r="O14" i="1"/>
  <c r="Q14" i="1"/>
  <c r="S14" i="1"/>
  <c r="U14" i="1"/>
  <c r="V14" i="1"/>
  <c r="F15" i="1"/>
  <c r="G15" i="1"/>
  <c r="I15" i="1"/>
  <c r="M15" i="1"/>
  <c r="O15" i="1"/>
  <c r="Q15" i="1"/>
  <c r="S15" i="1"/>
  <c r="U15" i="1"/>
  <c r="V15" i="1"/>
  <c r="F16" i="1"/>
  <c r="G16" i="1"/>
  <c r="I16" i="1"/>
  <c r="M16" i="1"/>
  <c r="O16" i="1"/>
  <c r="Q16" i="1"/>
  <c r="S16" i="1"/>
  <c r="U16" i="1"/>
  <c r="V16" i="1"/>
  <c r="F17" i="1"/>
  <c r="G17" i="1"/>
  <c r="I17" i="1"/>
  <c r="M17" i="1"/>
  <c r="O17" i="1"/>
  <c r="Q17" i="1"/>
  <c r="S17" i="1"/>
  <c r="U17" i="1"/>
  <c r="V17" i="1"/>
  <c r="F18" i="1"/>
  <c r="G18" i="1"/>
  <c r="I18" i="1"/>
  <c r="M18" i="1"/>
  <c r="O18" i="1"/>
  <c r="Q18" i="1"/>
  <c r="S18" i="1"/>
  <c r="U18" i="1"/>
  <c r="V18" i="1"/>
  <c r="F19" i="1"/>
  <c r="G19" i="1"/>
  <c r="I19" i="1"/>
  <c r="M19" i="1"/>
  <c r="O19" i="1"/>
  <c r="Q19" i="1"/>
  <c r="S19" i="1"/>
  <c r="U19" i="1"/>
  <c r="V19" i="1"/>
  <c r="F20" i="1"/>
  <c r="G20" i="1"/>
  <c r="I20" i="1"/>
  <c r="M20" i="1"/>
  <c r="O20" i="1"/>
  <c r="Q20" i="1"/>
  <c r="S20" i="1"/>
  <c r="U20" i="1"/>
  <c r="V20" i="1"/>
  <c r="F21" i="1"/>
  <c r="G21" i="1"/>
  <c r="I21" i="1"/>
  <c r="M21" i="1"/>
  <c r="O21" i="1"/>
  <c r="Q21" i="1"/>
  <c r="S21" i="1"/>
  <c r="U21" i="1"/>
  <c r="V21" i="1"/>
  <c r="F22" i="1"/>
  <c r="G22" i="1"/>
  <c r="I22" i="1"/>
  <c r="M22" i="1"/>
  <c r="O22" i="1"/>
  <c r="Q22" i="1"/>
  <c r="S22" i="1"/>
  <c r="U22" i="1"/>
  <c r="V22" i="1"/>
  <c r="F23" i="1"/>
  <c r="G23" i="1"/>
  <c r="I23" i="1"/>
  <c r="M23" i="1"/>
  <c r="O23" i="1"/>
  <c r="Q23" i="1"/>
  <c r="S23" i="1"/>
  <c r="U23" i="1"/>
  <c r="V23" i="1"/>
  <c r="F24" i="1"/>
  <c r="G24" i="1"/>
  <c r="I24" i="1"/>
  <c r="M24" i="1"/>
  <c r="O24" i="1"/>
  <c r="Q24" i="1"/>
  <c r="S24" i="1"/>
  <c r="U24" i="1"/>
  <c r="V24" i="1"/>
  <c r="F25" i="1"/>
  <c r="G25" i="1"/>
  <c r="I25" i="1"/>
  <c r="M25" i="1"/>
  <c r="O25" i="1"/>
  <c r="Q25" i="1"/>
  <c r="S25" i="1"/>
  <c r="U25" i="1"/>
  <c r="V25" i="1"/>
  <c r="F26" i="1"/>
  <c r="G26" i="1"/>
  <c r="I26" i="1"/>
  <c r="M26" i="1"/>
  <c r="O26" i="1"/>
  <c r="Q26" i="1"/>
  <c r="S26" i="1"/>
  <c r="U26" i="1"/>
  <c r="V26" i="1"/>
  <c r="F27" i="1"/>
  <c r="G27" i="1"/>
  <c r="I27" i="1"/>
  <c r="M27" i="1"/>
  <c r="O27" i="1"/>
  <c r="Q27" i="1"/>
  <c r="S27" i="1"/>
  <c r="U27" i="1"/>
  <c r="V27" i="1"/>
  <c r="F8" i="1"/>
  <c r="G8" i="1"/>
  <c r="I8" i="1"/>
  <c r="M8" i="1"/>
  <c r="O8" i="1"/>
  <c r="Q8" i="1"/>
  <c r="S8" i="1"/>
  <c r="U8" i="1"/>
  <c r="V8" i="1"/>
</calcChain>
</file>

<file path=xl/sharedStrings.xml><?xml version="1.0" encoding="utf-8"?>
<sst xmlns="http://schemas.openxmlformats.org/spreadsheetml/2006/main" count="75" uniqueCount="67">
  <si>
    <t>TALLER DE COMUNICACION ORGANIZACIONAL</t>
  </si>
  <si>
    <t>Dr. Octavio Islas, Dra. Leticia Barrón y Maestra Lilia Kobashi</t>
  </si>
  <si>
    <t>ALUMNO</t>
  </si>
  <si>
    <t>Zúñiga Morán Beatríz    3</t>
  </si>
  <si>
    <t>MAIL</t>
  </si>
  <si>
    <t xml:space="preserve">Aponte Vargas Sara   1  </t>
  </si>
  <si>
    <t>sara,aponte@gmail.com</t>
  </si>
  <si>
    <t xml:space="preserve">Cuadriello Cacho Maria José   2   </t>
  </si>
  <si>
    <t>mjcuadriello@gmail.com</t>
  </si>
  <si>
    <t xml:space="preserve">Frías Vázquez Maximiliano   1  </t>
  </si>
  <si>
    <t xml:space="preserve">Gayosso Martínez Efraín   4  </t>
  </si>
  <si>
    <t xml:space="preserve">Gómez Saucedo Cristrina   3   </t>
  </si>
  <si>
    <t>cris1go@hotmail.com</t>
  </si>
  <si>
    <t xml:space="preserve">Gutiérrez Rufrancos Erasmo   1   </t>
  </si>
  <si>
    <t>erabril22@hotmail.com</t>
  </si>
  <si>
    <t xml:space="preserve">Guzmán González Jessica   3  </t>
  </si>
  <si>
    <t xml:space="preserve">Juárez Rodríguez Sofía Fernanda   5  </t>
  </si>
  <si>
    <t xml:space="preserve">Manzanares Jaime Jairo   2  </t>
  </si>
  <si>
    <t xml:space="preserve">Martínez Hernández Raquel   5   </t>
  </si>
  <si>
    <t>raquel mzh05@hotmail.com</t>
  </si>
  <si>
    <t>sareginamamo@gmailo.com</t>
  </si>
  <si>
    <t xml:space="preserve">Ramírez Ramos Pedrueza Daniela   5   </t>
  </si>
  <si>
    <t>danielarrp1993@gmail.com</t>
  </si>
  <si>
    <t xml:space="preserve">Rodríguez Sánchez Leonel Mauricio   2   </t>
  </si>
  <si>
    <t>rodriguez12leonel@gmail.com</t>
  </si>
  <si>
    <t xml:space="preserve">Romero Perera Ximena   3   </t>
  </si>
  <si>
    <t>pispisrp@hotmail.com</t>
  </si>
  <si>
    <t xml:space="preserve">Sánchez-Juárez De León Cristina    1  </t>
  </si>
  <si>
    <t>cris121162@gmail.com</t>
  </si>
  <si>
    <t xml:space="preserve">Trejo Marrufo Valeria  4     </t>
  </si>
  <si>
    <t xml:space="preserve">vale.trejo.marrufo@gmail.com  </t>
  </si>
  <si>
    <t xml:space="preserve">Villota Castrillón Melissa   5   </t>
  </si>
  <si>
    <t>melissa_4991@hotmail.com</t>
  </si>
  <si>
    <t>maxfriasvazquez@live.com.mx</t>
  </si>
  <si>
    <t>efrain_e_18@hotmail.com</t>
  </si>
  <si>
    <t>sofia.juarez.rodriguez@gmail.com</t>
  </si>
  <si>
    <t>jess17g@hotmail.com</t>
  </si>
  <si>
    <t>jairinmj@gmail.com</t>
  </si>
  <si>
    <t>15% Examen (es) escrito (s) y tareas.</t>
  </si>
  <si>
    <t>50% Presentación Carpeta</t>
  </si>
  <si>
    <t xml:space="preserve">        20% Estrategia y contenido </t>
  </si>
  <si>
    <t xml:space="preserve">        10% Presentación de entregables </t>
  </si>
  <si>
    <t xml:space="preserve">        15% Presentación carpeta</t>
  </si>
  <si>
    <t xml:space="preserve">          5% Ortografía y redacción, Crítica y análisis, Presentación y calidad</t>
  </si>
  <si>
    <t>20% Trabajo y participación en clase</t>
  </si>
  <si>
    <t>15% Presentación de Consultora</t>
  </si>
  <si>
    <t>CALIF.</t>
  </si>
  <si>
    <t>Presentación carpeta</t>
  </si>
  <si>
    <t>Ortografía y redacción</t>
  </si>
  <si>
    <t>CALIF</t>
  </si>
  <si>
    <t>SUMATORIA</t>
  </si>
  <si>
    <t>Presentación Carpeta</t>
  </si>
  <si>
    <t xml:space="preserve"> </t>
  </si>
  <si>
    <t xml:space="preserve">Presentación de entregables (I) </t>
  </si>
  <si>
    <t xml:space="preserve"> Presentación de Consultora (I)</t>
  </si>
  <si>
    <t>Entregables en clase (I)</t>
  </si>
  <si>
    <t xml:space="preserve">Contenido </t>
  </si>
  <si>
    <t>Examen (es) escrito (s), tareas y participación (I)</t>
  </si>
  <si>
    <t>Exámen(s)</t>
  </si>
  <si>
    <t>Total</t>
  </si>
  <si>
    <t>Tareas</t>
  </si>
  <si>
    <t xml:space="preserve">Montes de Oca Molina Regina    4   </t>
  </si>
  <si>
    <t>Perez Delgado Cintia   2</t>
  </si>
  <si>
    <r>
      <rPr>
        <sz val="10"/>
        <color theme="1"/>
        <rFont val="Calibri"/>
        <scheme val="minor"/>
      </rPr>
      <t>1.</t>
    </r>
    <r>
      <rPr>
        <sz val="9"/>
        <color theme="1"/>
        <rFont val="Calibri"/>
        <family val="2"/>
        <scheme val="minor"/>
      </rPr>
      <t xml:space="preserve">- TEMPORI Sara, Cristina, Max y Erasmo          </t>
    </r>
    <r>
      <rPr>
        <sz val="10"/>
        <color theme="1"/>
        <rFont val="Calibri"/>
        <scheme val="minor"/>
      </rPr>
      <t xml:space="preserve">2. ECOMUNICACIONES </t>
    </r>
    <r>
      <rPr>
        <sz val="9"/>
        <color theme="1"/>
        <rFont val="Calibri"/>
        <family val="2"/>
        <scheme val="minor"/>
      </rPr>
      <t xml:space="preserve">MariJosé, Jairo. Cintia y Leonel          </t>
    </r>
    <r>
      <rPr>
        <sz val="10"/>
        <color theme="1"/>
        <rFont val="Calibri"/>
        <scheme val="minor"/>
      </rPr>
      <t xml:space="preserve">3. RIEL </t>
    </r>
    <r>
      <rPr>
        <sz val="9"/>
        <color theme="1"/>
        <rFont val="Calibri"/>
        <family val="2"/>
        <scheme val="minor"/>
      </rPr>
      <t xml:space="preserve">Cristina, Jessica, Ximena y Betty        </t>
    </r>
    <r>
      <rPr>
        <sz val="10"/>
        <color theme="1"/>
        <rFont val="Calibri"/>
        <scheme val="minor"/>
      </rPr>
      <t xml:space="preserve"> 4.</t>
    </r>
    <r>
      <rPr>
        <sz val="9"/>
        <color theme="1"/>
        <rFont val="Calibri"/>
        <family val="2"/>
        <scheme val="minor"/>
      </rPr>
      <t xml:space="preserve"> ATENA Efraín, Valeria y Regina                </t>
    </r>
    <r>
      <rPr>
        <sz val="10"/>
        <color theme="1"/>
        <rFont val="Calibri"/>
        <scheme val="minor"/>
      </rPr>
      <t>5.</t>
    </r>
    <r>
      <rPr>
        <sz val="9"/>
        <color theme="1"/>
        <rFont val="Calibri"/>
        <family val="2"/>
        <scheme val="minor"/>
      </rPr>
      <t xml:space="preserve"> IDEÉ Sofía,Daniela, Melissa y Raquel.</t>
    </r>
  </si>
  <si>
    <t>CALIF. PROM.</t>
  </si>
  <si>
    <t>Entrega-ble 2</t>
  </si>
  <si>
    <t>Entrega-ble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</si>
</sst>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9"/>
      <color theme="1"/>
      <name val="Arial Narrow"/>
      <family val="2"/>
    </font>
    <font>
      <sz val="8"/>
      <name val="Calibri"/>
      <family val="2"/>
      <scheme val="minor"/>
    </font>
    <font>
      <sz val="8"/>
      <color rgb="FF000000"/>
      <name val="Arial Narrow"/>
      <family val="2"/>
    </font>
    <font>
      <sz val="8"/>
      <color theme="1"/>
      <name val="Arial Narrow"/>
      <family val="2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color theme="1"/>
      <name val="Calibri"/>
      <scheme val="minor"/>
    </font>
    <font>
      <sz val="6"/>
      <color rgb="FF000000"/>
      <name val="Arial Narrow"/>
    </font>
    <font>
      <sz val="6"/>
      <color theme="1"/>
      <name val="Arial Narrow"/>
      <family val="2"/>
    </font>
    <font>
      <sz val="6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00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0" xfId="0" applyFont="1" applyBorder="1"/>
    <xf numFmtId="0" fontId="5" fillId="0" borderId="0" xfId="0" applyFont="1"/>
    <xf numFmtId="0" fontId="1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14" xfId="0" applyFont="1" applyBorder="1"/>
    <xf numFmtId="0" fontId="2" fillId="0" borderId="2" xfId="0" applyFont="1" applyBorder="1"/>
    <xf numFmtId="0" fontId="2" fillId="0" borderId="17" xfId="0" applyFont="1" applyBorder="1"/>
    <xf numFmtId="0" fontId="2" fillId="0" borderId="8" xfId="0" applyFont="1" applyBorder="1"/>
    <xf numFmtId="0" fontId="2" fillId="0" borderId="10" xfId="0" applyFont="1" applyBorder="1"/>
    <xf numFmtId="0" fontId="2" fillId="0" borderId="15" xfId="0" applyFont="1" applyBorder="1"/>
    <xf numFmtId="0" fontId="2" fillId="0" borderId="9" xfId="0" applyFont="1" applyBorder="1"/>
    <xf numFmtId="0" fontId="2" fillId="0" borderId="12" xfId="0" applyFont="1" applyBorder="1"/>
    <xf numFmtId="0" fontId="2" fillId="0" borderId="18" xfId="0" applyFont="1" applyBorder="1"/>
    <xf numFmtId="0" fontId="3" fillId="0" borderId="0" xfId="0" applyFont="1" applyAlignment="1">
      <alignment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4" fillId="0" borderId="29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4" xfId="0" applyFont="1" applyBorder="1" applyAlignment="1">
      <alignment horizontal="left"/>
    </xf>
    <xf numFmtId="9" fontId="9" fillId="0" borderId="26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9" fontId="9" fillId="0" borderId="25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9" fontId="9" fillId="0" borderId="22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3" fillId="0" borderId="3" xfId="0" applyFont="1" applyBorder="1"/>
    <xf numFmtId="0" fontId="3" fillId="0" borderId="6" xfId="0" applyFont="1" applyBorder="1"/>
    <xf numFmtId="0" fontId="3" fillId="0" borderId="8" xfId="0" applyFont="1" applyBorder="1"/>
    <xf numFmtId="9" fontId="8" fillId="0" borderId="37" xfId="0" applyNumberFormat="1" applyFont="1" applyBorder="1" applyAlignment="1">
      <alignment horizontal="center" vertical="center"/>
    </xf>
    <xf numFmtId="0" fontId="9" fillId="0" borderId="0" xfId="0" applyFont="1" applyBorder="1"/>
    <xf numFmtId="0" fontId="6" fillId="0" borderId="21" xfId="0" applyFont="1" applyBorder="1"/>
    <xf numFmtId="0" fontId="6" fillId="0" borderId="28" xfId="0" applyFont="1" applyBorder="1"/>
    <xf numFmtId="0" fontId="6" fillId="0" borderId="12" xfId="0" applyFont="1" applyBorder="1"/>
    <xf numFmtId="0" fontId="2" fillId="0" borderId="13" xfId="0" applyFont="1" applyBorder="1"/>
    <xf numFmtId="0" fontId="3" fillId="0" borderId="40" xfId="0" applyFont="1" applyBorder="1" applyAlignment="1">
      <alignment horizontal="center" vertical="center"/>
    </xf>
    <xf numFmtId="9" fontId="9" fillId="0" borderId="41" xfId="0" applyNumberFormat="1" applyFont="1" applyBorder="1" applyAlignment="1">
      <alignment horizontal="center" vertical="center"/>
    </xf>
    <xf numFmtId="0" fontId="2" fillId="0" borderId="11" xfId="0" applyFont="1" applyBorder="1"/>
    <xf numFmtId="0" fontId="2" fillId="0" borderId="16" xfId="0" applyFont="1" applyBorder="1"/>
    <xf numFmtId="0" fontId="3" fillId="2" borderId="6" xfId="0" applyFont="1" applyFill="1" applyBorder="1"/>
    <xf numFmtId="0" fontId="2" fillId="2" borderId="1" xfId="0" applyFont="1" applyFill="1" applyBorder="1"/>
    <xf numFmtId="0" fontId="6" fillId="2" borderId="28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14" xfId="0" applyFont="1" applyFill="1" applyBorder="1"/>
    <xf numFmtId="0" fontId="2" fillId="2" borderId="2" xfId="0" applyFont="1" applyFill="1" applyBorder="1"/>
    <xf numFmtId="0" fontId="2" fillId="2" borderId="17" xfId="0" applyFont="1" applyFill="1" applyBorder="1"/>
    <xf numFmtId="9" fontId="14" fillId="0" borderId="38" xfId="0" applyNumberFormat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textRotation="60"/>
    </xf>
    <xf numFmtId="0" fontId="9" fillId="0" borderId="17" xfId="0" applyFont="1" applyBorder="1" applyAlignment="1">
      <alignment horizontal="center" vertical="center" textRotation="60"/>
    </xf>
    <xf numFmtId="0" fontId="9" fillId="0" borderId="27" xfId="0" applyFont="1" applyBorder="1" applyAlignment="1">
      <alignment horizontal="center" vertical="center" textRotation="60"/>
    </xf>
    <xf numFmtId="0" fontId="8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3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8" fillId="0" borderId="3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3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15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173355</xdr:colOff>
      <xdr:row>0</xdr:row>
      <xdr:rowOff>184150</xdr:rowOff>
    </xdr:from>
    <xdr:to>
      <xdr:col>22</xdr:col>
      <xdr:colOff>183852</xdr:colOff>
      <xdr:row>1</xdr:row>
      <xdr:rowOff>212090</xdr:rowOff>
    </xdr:to>
    <xdr:pic>
      <xdr:nvPicPr>
        <xdr:cNvPr id="2" name="Picture 1" descr="delasallegri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1355" y="184150"/>
          <a:ext cx="3237230" cy="36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abSelected="1" showRuler="0" topLeftCell="A5" zoomScale="136" zoomScaleNormal="136" zoomScalePageLayoutView="200" workbookViewId="0">
      <selection activeCell="J9" sqref="J9"/>
    </sheetView>
  </sheetViews>
  <sheetFormatPr defaultColWidth="27.875" defaultRowHeight="11.25" x14ac:dyDescent="0.2"/>
  <cols>
    <col min="1" max="1" width="2.125" style="1" customWidth="1"/>
    <col min="2" max="2" width="23.125" style="1" customWidth="1"/>
    <col min="3" max="3" width="19.25" style="1" customWidth="1"/>
    <col min="4" max="22" width="3.875" style="1" customWidth="1"/>
    <col min="23" max="16384" width="27.875" style="1"/>
  </cols>
  <sheetData>
    <row r="1" spans="1:23" ht="26.25" customHeight="1" x14ac:dyDescent="0.3">
      <c r="B1" s="4" t="s">
        <v>0</v>
      </c>
    </row>
    <row r="2" spans="1:23" ht="19.5" customHeight="1" x14ac:dyDescent="0.25">
      <c r="B2" s="5" t="s">
        <v>1</v>
      </c>
      <c r="W2" s="1" t="s">
        <v>52</v>
      </c>
    </row>
    <row r="3" spans="1:23" ht="5.0999999999999996" customHeight="1" x14ac:dyDescent="0.2"/>
    <row r="4" spans="1:23" ht="9" customHeight="1" thickBot="1" x14ac:dyDescent="0.25"/>
    <row r="5" spans="1:23" ht="24.95" customHeight="1" x14ac:dyDescent="0.2">
      <c r="A5" s="77" t="s">
        <v>2</v>
      </c>
      <c r="B5" s="78"/>
      <c r="C5" s="83" t="s">
        <v>4</v>
      </c>
      <c r="D5" s="70" t="s">
        <v>57</v>
      </c>
      <c r="E5" s="71"/>
      <c r="F5" s="71"/>
      <c r="G5" s="72"/>
      <c r="H5" s="56" t="s">
        <v>51</v>
      </c>
      <c r="I5" s="57"/>
      <c r="J5" s="57"/>
      <c r="K5" s="57"/>
      <c r="L5" s="57"/>
      <c r="M5" s="57"/>
      <c r="N5" s="57"/>
      <c r="O5" s="57"/>
      <c r="P5" s="57"/>
      <c r="Q5" s="58"/>
      <c r="R5" s="60" t="s">
        <v>55</v>
      </c>
      <c r="S5" s="61"/>
      <c r="T5" s="64" t="s">
        <v>54</v>
      </c>
      <c r="U5" s="65"/>
      <c r="V5" s="52" t="s">
        <v>50</v>
      </c>
    </row>
    <row r="6" spans="1:23" ht="21" customHeight="1" thickBot="1" x14ac:dyDescent="0.25">
      <c r="A6" s="79"/>
      <c r="B6" s="80"/>
      <c r="C6" s="84"/>
      <c r="D6" s="94" t="s">
        <v>58</v>
      </c>
      <c r="E6" s="95" t="s">
        <v>60</v>
      </c>
      <c r="F6" s="73" t="s">
        <v>59</v>
      </c>
      <c r="G6" s="74"/>
      <c r="H6" s="96" t="s">
        <v>56</v>
      </c>
      <c r="I6" s="97"/>
      <c r="J6" s="98" t="s">
        <v>65</v>
      </c>
      <c r="K6" s="98" t="s">
        <v>66</v>
      </c>
      <c r="L6" s="97" t="s">
        <v>53</v>
      </c>
      <c r="M6" s="97"/>
      <c r="N6" s="97" t="s">
        <v>47</v>
      </c>
      <c r="O6" s="97"/>
      <c r="P6" s="97" t="s">
        <v>48</v>
      </c>
      <c r="Q6" s="99"/>
      <c r="R6" s="62"/>
      <c r="S6" s="63"/>
      <c r="T6" s="55"/>
      <c r="U6" s="59"/>
      <c r="V6" s="53"/>
    </row>
    <row r="7" spans="1:23" ht="23.1" customHeight="1" thickBot="1" x14ac:dyDescent="0.25">
      <c r="A7" s="81"/>
      <c r="B7" s="82"/>
      <c r="C7" s="85"/>
      <c r="D7" s="39" t="s">
        <v>46</v>
      </c>
      <c r="E7" s="33" t="s">
        <v>46</v>
      </c>
      <c r="F7" s="51" t="s">
        <v>64</v>
      </c>
      <c r="G7" s="40">
        <v>0.15</v>
      </c>
      <c r="H7" s="29" t="s">
        <v>46</v>
      </c>
      <c r="I7" s="26">
        <v>0.2</v>
      </c>
      <c r="J7" s="26" t="s">
        <v>46</v>
      </c>
      <c r="K7" s="26" t="s">
        <v>49</v>
      </c>
      <c r="L7" s="27" t="s">
        <v>46</v>
      </c>
      <c r="M7" s="26">
        <v>0.1</v>
      </c>
      <c r="N7" s="27" t="s">
        <v>46</v>
      </c>
      <c r="O7" s="26">
        <v>0.15</v>
      </c>
      <c r="P7" s="27" t="s">
        <v>46</v>
      </c>
      <c r="Q7" s="24">
        <v>0.05</v>
      </c>
      <c r="R7" s="25" t="s">
        <v>49</v>
      </c>
      <c r="S7" s="28">
        <v>0.2</v>
      </c>
      <c r="T7" s="29" t="s">
        <v>49</v>
      </c>
      <c r="U7" s="24">
        <v>0.15</v>
      </c>
      <c r="V7" s="54"/>
    </row>
    <row r="8" spans="1:23" ht="14.1" customHeight="1" x14ac:dyDescent="0.25">
      <c r="A8" s="30">
        <v>1</v>
      </c>
      <c r="B8" s="19" t="s">
        <v>5</v>
      </c>
      <c r="C8" s="35" t="s">
        <v>6</v>
      </c>
      <c r="D8" s="18">
        <v>6</v>
      </c>
      <c r="E8" s="19">
        <v>0</v>
      </c>
      <c r="F8" s="19">
        <f>(D8+E8)/2</f>
        <v>3</v>
      </c>
      <c r="G8" s="20">
        <f>F8*1.5</f>
        <v>4.5</v>
      </c>
      <c r="H8" s="38">
        <v>0</v>
      </c>
      <c r="I8" s="19">
        <f>H8*2</f>
        <v>0</v>
      </c>
      <c r="J8" s="19"/>
      <c r="K8" s="19"/>
      <c r="L8" s="19">
        <v>0</v>
      </c>
      <c r="M8" s="19">
        <f>L8*1</f>
        <v>0</v>
      </c>
      <c r="N8" s="19">
        <v>0</v>
      </c>
      <c r="O8" s="19">
        <f>N8*1.5</f>
        <v>0</v>
      </c>
      <c r="P8" s="19">
        <v>0</v>
      </c>
      <c r="Q8" s="41">
        <f>P8*0.5</f>
        <v>0</v>
      </c>
      <c r="R8" s="18">
        <v>0</v>
      </c>
      <c r="S8" s="20">
        <f>R8*2</f>
        <v>0</v>
      </c>
      <c r="T8" s="38">
        <v>9.5</v>
      </c>
      <c r="U8" s="41">
        <f>T8*1.5</f>
        <v>14.25</v>
      </c>
      <c r="V8" s="42">
        <f>G8+I8+M8+O8+Q8+S8+U8</f>
        <v>18.75</v>
      </c>
    </row>
    <row r="9" spans="1:23" ht="14.1" customHeight="1" x14ac:dyDescent="0.25">
      <c r="A9" s="31">
        <v>2</v>
      </c>
      <c r="B9" s="2" t="s">
        <v>7</v>
      </c>
      <c r="C9" s="36" t="s">
        <v>8</v>
      </c>
      <c r="D9" s="6">
        <v>8.8000000000000007</v>
      </c>
      <c r="E9" s="2"/>
      <c r="F9" s="2">
        <f t="shared" ref="F9:F27" si="0">(D9+E9)/2</f>
        <v>4.4000000000000004</v>
      </c>
      <c r="G9" s="7">
        <f t="shared" ref="G9:G27" si="1">F9*1.5</f>
        <v>6.6000000000000005</v>
      </c>
      <c r="H9" s="8"/>
      <c r="I9" s="2">
        <f t="shared" ref="I9:I27" si="2">H9*2</f>
        <v>0</v>
      </c>
      <c r="J9" s="2"/>
      <c r="K9" s="2"/>
      <c r="L9" s="2"/>
      <c r="M9" s="2">
        <f t="shared" ref="M9:M27" si="3">L9*1</f>
        <v>0</v>
      </c>
      <c r="N9" s="2"/>
      <c r="O9" s="2">
        <f t="shared" ref="O9:O27" si="4">N9*1.5</f>
        <v>0</v>
      </c>
      <c r="P9" s="2"/>
      <c r="Q9" s="9">
        <f t="shared" ref="Q9:Q27" si="5">P9*0.5</f>
        <v>0</v>
      </c>
      <c r="R9" s="6"/>
      <c r="S9" s="7">
        <f t="shared" ref="S9:S27" si="6">R9*2</f>
        <v>0</v>
      </c>
      <c r="T9" s="8">
        <v>8.5</v>
      </c>
      <c r="U9" s="9">
        <f t="shared" ref="U9:U27" si="7">T9*1.5</f>
        <v>12.75</v>
      </c>
      <c r="V9" s="10">
        <f t="shared" ref="V9:V27" si="8">G9+I9+M9+O9+Q9+S9+U9</f>
        <v>19.350000000000001</v>
      </c>
    </row>
    <row r="10" spans="1:23" ht="14.1" customHeight="1" x14ac:dyDescent="0.25">
      <c r="A10" s="31">
        <v>3</v>
      </c>
      <c r="B10" s="2" t="s">
        <v>9</v>
      </c>
      <c r="C10" s="36" t="s">
        <v>33</v>
      </c>
      <c r="D10" s="6">
        <v>6</v>
      </c>
      <c r="E10" s="2"/>
      <c r="F10" s="2">
        <f t="shared" si="0"/>
        <v>3</v>
      </c>
      <c r="G10" s="7">
        <f t="shared" si="1"/>
        <v>4.5</v>
      </c>
      <c r="H10" s="8"/>
      <c r="I10" s="2">
        <f t="shared" si="2"/>
        <v>0</v>
      </c>
      <c r="J10" s="2"/>
      <c r="K10" s="2"/>
      <c r="L10" s="2"/>
      <c r="M10" s="2">
        <f t="shared" si="3"/>
        <v>0</v>
      </c>
      <c r="N10" s="2"/>
      <c r="O10" s="2">
        <f t="shared" si="4"/>
        <v>0</v>
      </c>
      <c r="P10" s="2"/>
      <c r="Q10" s="9">
        <f t="shared" si="5"/>
        <v>0</v>
      </c>
      <c r="R10" s="6"/>
      <c r="S10" s="7">
        <f t="shared" si="6"/>
        <v>0</v>
      </c>
      <c r="T10" s="8">
        <v>9.5</v>
      </c>
      <c r="U10" s="9">
        <f t="shared" si="7"/>
        <v>14.25</v>
      </c>
      <c r="V10" s="10">
        <f t="shared" si="8"/>
        <v>18.75</v>
      </c>
    </row>
    <row r="11" spans="1:23" ht="14.1" customHeight="1" x14ac:dyDescent="0.25">
      <c r="A11" s="31">
        <v>4</v>
      </c>
      <c r="B11" s="2" t="s">
        <v>10</v>
      </c>
      <c r="C11" s="36" t="s">
        <v>34</v>
      </c>
      <c r="D11" s="6">
        <v>6.4</v>
      </c>
      <c r="E11" s="2"/>
      <c r="F11" s="2">
        <f t="shared" si="0"/>
        <v>3.2</v>
      </c>
      <c r="G11" s="7">
        <f t="shared" si="1"/>
        <v>4.8000000000000007</v>
      </c>
      <c r="H11" s="8"/>
      <c r="I11" s="2">
        <f t="shared" si="2"/>
        <v>0</v>
      </c>
      <c r="J11" s="2"/>
      <c r="K11" s="2"/>
      <c r="L11" s="2"/>
      <c r="M11" s="2">
        <f t="shared" si="3"/>
        <v>0</v>
      </c>
      <c r="N11" s="2"/>
      <c r="O11" s="2">
        <f t="shared" si="4"/>
        <v>0</v>
      </c>
      <c r="P11" s="2"/>
      <c r="Q11" s="9">
        <f t="shared" si="5"/>
        <v>0</v>
      </c>
      <c r="R11" s="6"/>
      <c r="S11" s="7">
        <f t="shared" si="6"/>
        <v>0</v>
      </c>
      <c r="T11" s="8">
        <v>7.5</v>
      </c>
      <c r="U11" s="9">
        <f t="shared" si="7"/>
        <v>11.25</v>
      </c>
      <c r="V11" s="10">
        <f t="shared" si="8"/>
        <v>16.05</v>
      </c>
    </row>
    <row r="12" spans="1:23" ht="14.1" customHeight="1" x14ac:dyDescent="0.25">
      <c r="A12" s="43">
        <v>5</v>
      </c>
      <c r="B12" s="44" t="s">
        <v>11</v>
      </c>
      <c r="C12" s="45" t="s">
        <v>12</v>
      </c>
      <c r="D12" s="46">
        <v>6.8</v>
      </c>
      <c r="E12" s="44"/>
      <c r="F12" s="44">
        <f t="shared" si="0"/>
        <v>3.4</v>
      </c>
      <c r="G12" s="47">
        <f t="shared" si="1"/>
        <v>5.0999999999999996</v>
      </c>
      <c r="H12" s="48"/>
      <c r="I12" s="44">
        <f t="shared" si="2"/>
        <v>0</v>
      </c>
      <c r="J12" s="44"/>
      <c r="K12" s="44"/>
      <c r="L12" s="44"/>
      <c r="M12" s="44">
        <f t="shared" si="3"/>
        <v>0</v>
      </c>
      <c r="N12" s="44"/>
      <c r="O12" s="44">
        <f t="shared" si="4"/>
        <v>0</v>
      </c>
      <c r="P12" s="44"/>
      <c r="Q12" s="49">
        <f t="shared" si="5"/>
        <v>0</v>
      </c>
      <c r="R12" s="46"/>
      <c r="S12" s="47">
        <f t="shared" si="6"/>
        <v>0</v>
      </c>
      <c r="T12" s="48">
        <v>8</v>
      </c>
      <c r="U12" s="49">
        <f t="shared" si="7"/>
        <v>12</v>
      </c>
      <c r="V12" s="50">
        <f t="shared" si="8"/>
        <v>17.100000000000001</v>
      </c>
    </row>
    <row r="13" spans="1:23" ht="14.1" customHeight="1" x14ac:dyDescent="0.25">
      <c r="A13" s="31">
        <v>6</v>
      </c>
      <c r="B13" s="2" t="s">
        <v>13</v>
      </c>
      <c r="C13" s="36" t="s">
        <v>14</v>
      </c>
      <c r="D13" s="6">
        <v>8.4</v>
      </c>
      <c r="E13" s="2"/>
      <c r="F13" s="2">
        <f t="shared" si="0"/>
        <v>4.2</v>
      </c>
      <c r="G13" s="7">
        <f t="shared" si="1"/>
        <v>6.3000000000000007</v>
      </c>
      <c r="H13" s="8"/>
      <c r="I13" s="2">
        <f t="shared" si="2"/>
        <v>0</v>
      </c>
      <c r="J13" s="2"/>
      <c r="K13" s="2"/>
      <c r="L13" s="2"/>
      <c r="M13" s="2">
        <f t="shared" si="3"/>
        <v>0</v>
      </c>
      <c r="N13" s="2"/>
      <c r="O13" s="2">
        <f t="shared" si="4"/>
        <v>0</v>
      </c>
      <c r="P13" s="2"/>
      <c r="Q13" s="9">
        <f t="shared" si="5"/>
        <v>0</v>
      </c>
      <c r="R13" s="6"/>
      <c r="S13" s="7">
        <f t="shared" si="6"/>
        <v>0</v>
      </c>
      <c r="T13" s="8">
        <v>9.5</v>
      </c>
      <c r="U13" s="9">
        <f t="shared" si="7"/>
        <v>14.25</v>
      </c>
      <c r="V13" s="10">
        <f t="shared" si="8"/>
        <v>20.55</v>
      </c>
    </row>
    <row r="14" spans="1:23" ht="14.1" customHeight="1" x14ac:dyDescent="0.25">
      <c r="A14" s="31">
        <v>7</v>
      </c>
      <c r="B14" s="2" t="s">
        <v>15</v>
      </c>
      <c r="C14" s="36" t="s">
        <v>36</v>
      </c>
      <c r="D14" s="6">
        <v>7.2</v>
      </c>
      <c r="E14" s="2"/>
      <c r="F14" s="2">
        <f t="shared" si="0"/>
        <v>3.6</v>
      </c>
      <c r="G14" s="7">
        <f t="shared" si="1"/>
        <v>5.4</v>
      </c>
      <c r="H14" s="8"/>
      <c r="I14" s="2">
        <f t="shared" si="2"/>
        <v>0</v>
      </c>
      <c r="J14" s="2"/>
      <c r="K14" s="2"/>
      <c r="L14" s="2"/>
      <c r="M14" s="2">
        <f t="shared" si="3"/>
        <v>0</v>
      </c>
      <c r="N14" s="2"/>
      <c r="O14" s="2">
        <f t="shared" si="4"/>
        <v>0</v>
      </c>
      <c r="P14" s="2"/>
      <c r="Q14" s="9">
        <f t="shared" si="5"/>
        <v>0</v>
      </c>
      <c r="R14" s="6"/>
      <c r="S14" s="7">
        <f t="shared" si="6"/>
        <v>0</v>
      </c>
      <c r="T14" s="8">
        <v>8</v>
      </c>
      <c r="U14" s="9">
        <f t="shared" si="7"/>
        <v>12</v>
      </c>
      <c r="V14" s="10">
        <f t="shared" si="8"/>
        <v>17.399999999999999</v>
      </c>
    </row>
    <row r="15" spans="1:23" ht="14.1" customHeight="1" x14ac:dyDescent="0.25">
      <c r="A15" s="31">
        <v>8</v>
      </c>
      <c r="B15" s="2" t="s">
        <v>16</v>
      </c>
      <c r="C15" s="36" t="s">
        <v>35</v>
      </c>
      <c r="D15" s="6">
        <v>6.6</v>
      </c>
      <c r="E15" s="2"/>
      <c r="F15" s="2">
        <f t="shared" si="0"/>
        <v>3.3</v>
      </c>
      <c r="G15" s="7">
        <f t="shared" si="1"/>
        <v>4.9499999999999993</v>
      </c>
      <c r="H15" s="8"/>
      <c r="I15" s="2">
        <f t="shared" si="2"/>
        <v>0</v>
      </c>
      <c r="J15" s="2"/>
      <c r="K15" s="2"/>
      <c r="L15" s="2"/>
      <c r="M15" s="2">
        <f t="shared" si="3"/>
        <v>0</v>
      </c>
      <c r="N15" s="2"/>
      <c r="O15" s="2">
        <f t="shared" si="4"/>
        <v>0</v>
      </c>
      <c r="P15" s="2"/>
      <c r="Q15" s="9">
        <f t="shared" si="5"/>
        <v>0</v>
      </c>
      <c r="R15" s="6"/>
      <c r="S15" s="7">
        <f t="shared" si="6"/>
        <v>0</v>
      </c>
      <c r="T15" s="8">
        <v>0</v>
      </c>
      <c r="U15" s="9">
        <f t="shared" si="7"/>
        <v>0</v>
      </c>
      <c r="V15" s="10">
        <f t="shared" si="8"/>
        <v>4.9499999999999993</v>
      </c>
    </row>
    <row r="16" spans="1:23" ht="14.1" customHeight="1" x14ac:dyDescent="0.25">
      <c r="A16" s="31">
        <v>9</v>
      </c>
      <c r="B16" s="2" t="s">
        <v>17</v>
      </c>
      <c r="C16" s="36" t="s">
        <v>37</v>
      </c>
      <c r="D16" s="6">
        <v>9.1999999999999993</v>
      </c>
      <c r="E16" s="2"/>
      <c r="F16" s="2">
        <f t="shared" si="0"/>
        <v>4.5999999999999996</v>
      </c>
      <c r="G16" s="7">
        <f t="shared" si="1"/>
        <v>6.8999999999999995</v>
      </c>
      <c r="H16" s="8"/>
      <c r="I16" s="2">
        <f t="shared" si="2"/>
        <v>0</v>
      </c>
      <c r="J16" s="2"/>
      <c r="K16" s="2"/>
      <c r="L16" s="2"/>
      <c r="M16" s="2">
        <f t="shared" si="3"/>
        <v>0</v>
      </c>
      <c r="N16" s="2"/>
      <c r="O16" s="2">
        <f t="shared" si="4"/>
        <v>0</v>
      </c>
      <c r="P16" s="2"/>
      <c r="Q16" s="9">
        <f t="shared" si="5"/>
        <v>0</v>
      </c>
      <c r="R16" s="6"/>
      <c r="S16" s="7">
        <f t="shared" si="6"/>
        <v>0</v>
      </c>
      <c r="T16" s="8">
        <v>8.5</v>
      </c>
      <c r="U16" s="9">
        <f t="shared" si="7"/>
        <v>12.75</v>
      </c>
      <c r="V16" s="10">
        <f t="shared" si="8"/>
        <v>19.649999999999999</v>
      </c>
    </row>
    <row r="17" spans="1:22" ht="14.1" customHeight="1" x14ac:dyDescent="0.25">
      <c r="A17" s="43">
        <v>10</v>
      </c>
      <c r="B17" s="44" t="s">
        <v>18</v>
      </c>
      <c r="C17" s="45" t="s">
        <v>19</v>
      </c>
      <c r="D17" s="46">
        <v>7.2</v>
      </c>
      <c r="E17" s="44"/>
      <c r="F17" s="44">
        <f t="shared" si="0"/>
        <v>3.6</v>
      </c>
      <c r="G17" s="47">
        <f t="shared" si="1"/>
        <v>5.4</v>
      </c>
      <c r="H17" s="48"/>
      <c r="I17" s="44">
        <f t="shared" si="2"/>
        <v>0</v>
      </c>
      <c r="J17" s="44"/>
      <c r="K17" s="44"/>
      <c r="L17" s="44"/>
      <c r="M17" s="44">
        <f t="shared" si="3"/>
        <v>0</v>
      </c>
      <c r="N17" s="44"/>
      <c r="O17" s="44">
        <f t="shared" si="4"/>
        <v>0</v>
      </c>
      <c r="P17" s="44"/>
      <c r="Q17" s="49">
        <f t="shared" si="5"/>
        <v>0</v>
      </c>
      <c r="R17" s="46"/>
      <c r="S17" s="47">
        <f t="shared" si="6"/>
        <v>0</v>
      </c>
      <c r="T17" s="48">
        <v>8</v>
      </c>
      <c r="U17" s="49">
        <f t="shared" si="7"/>
        <v>12</v>
      </c>
      <c r="V17" s="50">
        <f t="shared" si="8"/>
        <v>17.399999999999999</v>
      </c>
    </row>
    <row r="18" spans="1:22" ht="14.1" customHeight="1" x14ac:dyDescent="0.25">
      <c r="A18" s="31">
        <v>11</v>
      </c>
      <c r="B18" s="2" t="s">
        <v>61</v>
      </c>
      <c r="C18" s="36" t="s">
        <v>20</v>
      </c>
      <c r="D18" s="6">
        <v>8</v>
      </c>
      <c r="E18" s="2"/>
      <c r="F18" s="2">
        <f t="shared" si="0"/>
        <v>4</v>
      </c>
      <c r="G18" s="7">
        <f t="shared" si="1"/>
        <v>6</v>
      </c>
      <c r="H18" s="8"/>
      <c r="I18" s="2">
        <f t="shared" si="2"/>
        <v>0</v>
      </c>
      <c r="J18" s="2"/>
      <c r="K18" s="2"/>
      <c r="L18" s="2"/>
      <c r="M18" s="2">
        <f t="shared" si="3"/>
        <v>0</v>
      </c>
      <c r="N18" s="2"/>
      <c r="O18" s="2">
        <f t="shared" si="4"/>
        <v>0</v>
      </c>
      <c r="P18" s="2"/>
      <c r="Q18" s="9">
        <f t="shared" si="5"/>
        <v>0</v>
      </c>
      <c r="R18" s="6"/>
      <c r="S18" s="7">
        <f t="shared" si="6"/>
        <v>0</v>
      </c>
      <c r="T18" s="8">
        <v>7.5</v>
      </c>
      <c r="U18" s="9">
        <f t="shared" si="7"/>
        <v>11.25</v>
      </c>
      <c r="V18" s="10">
        <f t="shared" si="8"/>
        <v>17.25</v>
      </c>
    </row>
    <row r="19" spans="1:22" ht="14.1" customHeight="1" x14ac:dyDescent="0.25">
      <c r="A19" s="31">
        <v>12</v>
      </c>
      <c r="B19" s="2" t="s">
        <v>62</v>
      </c>
      <c r="C19" s="36"/>
      <c r="D19" s="6">
        <v>7.6</v>
      </c>
      <c r="E19" s="2"/>
      <c r="F19" s="2">
        <f t="shared" si="0"/>
        <v>3.8</v>
      </c>
      <c r="G19" s="7">
        <f t="shared" si="1"/>
        <v>5.6999999999999993</v>
      </c>
      <c r="H19" s="8"/>
      <c r="I19" s="2">
        <f t="shared" si="2"/>
        <v>0</v>
      </c>
      <c r="J19" s="2"/>
      <c r="K19" s="2"/>
      <c r="L19" s="2"/>
      <c r="M19" s="2">
        <f t="shared" si="3"/>
        <v>0</v>
      </c>
      <c r="N19" s="2"/>
      <c r="O19" s="2">
        <f t="shared" si="4"/>
        <v>0</v>
      </c>
      <c r="P19" s="2"/>
      <c r="Q19" s="9">
        <f t="shared" si="5"/>
        <v>0</v>
      </c>
      <c r="R19" s="6"/>
      <c r="S19" s="7">
        <f t="shared" si="6"/>
        <v>0</v>
      </c>
      <c r="T19" s="8">
        <v>8.5</v>
      </c>
      <c r="U19" s="9">
        <f t="shared" si="7"/>
        <v>12.75</v>
      </c>
      <c r="V19" s="10">
        <f t="shared" si="8"/>
        <v>18.45</v>
      </c>
    </row>
    <row r="20" spans="1:22" ht="14.1" customHeight="1" x14ac:dyDescent="0.25">
      <c r="A20" s="31">
        <v>13</v>
      </c>
      <c r="B20" s="2" t="s">
        <v>21</v>
      </c>
      <c r="C20" s="36" t="s">
        <v>22</v>
      </c>
      <c r="D20" s="6">
        <v>5.6</v>
      </c>
      <c r="E20" s="2"/>
      <c r="F20" s="2">
        <f t="shared" si="0"/>
        <v>2.8</v>
      </c>
      <c r="G20" s="7">
        <f t="shared" si="1"/>
        <v>4.1999999999999993</v>
      </c>
      <c r="H20" s="8"/>
      <c r="I20" s="2">
        <f t="shared" si="2"/>
        <v>0</v>
      </c>
      <c r="J20" s="2"/>
      <c r="K20" s="2"/>
      <c r="L20" s="2"/>
      <c r="M20" s="2">
        <f t="shared" si="3"/>
        <v>0</v>
      </c>
      <c r="N20" s="2"/>
      <c r="O20" s="2">
        <f t="shared" si="4"/>
        <v>0</v>
      </c>
      <c r="P20" s="2"/>
      <c r="Q20" s="9">
        <f t="shared" si="5"/>
        <v>0</v>
      </c>
      <c r="R20" s="6"/>
      <c r="S20" s="7">
        <f t="shared" si="6"/>
        <v>0</v>
      </c>
      <c r="T20" s="8">
        <v>8</v>
      </c>
      <c r="U20" s="9">
        <f t="shared" si="7"/>
        <v>12</v>
      </c>
      <c r="V20" s="10">
        <f t="shared" si="8"/>
        <v>16.2</v>
      </c>
    </row>
    <row r="21" spans="1:22" ht="14.1" customHeight="1" x14ac:dyDescent="0.25">
      <c r="A21" s="31">
        <v>14</v>
      </c>
      <c r="B21" s="2" t="s">
        <v>23</v>
      </c>
      <c r="C21" s="36" t="s">
        <v>24</v>
      </c>
      <c r="D21" s="6">
        <v>6.4</v>
      </c>
      <c r="E21" s="2"/>
      <c r="F21" s="2">
        <f t="shared" si="0"/>
        <v>3.2</v>
      </c>
      <c r="G21" s="7">
        <f t="shared" si="1"/>
        <v>4.8000000000000007</v>
      </c>
      <c r="H21" s="8"/>
      <c r="I21" s="2">
        <f t="shared" si="2"/>
        <v>0</v>
      </c>
      <c r="J21" s="2"/>
      <c r="K21" s="2"/>
      <c r="L21" s="2"/>
      <c r="M21" s="2">
        <f t="shared" si="3"/>
        <v>0</v>
      </c>
      <c r="N21" s="2"/>
      <c r="O21" s="2">
        <f t="shared" si="4"/>
        <v>0</v>
      </c>
      <c r="P21" s="2"/>
      <c r="Q21" s="9">
        <f t="shared" si="5"/>
        <v>0</v>
      </c>
      <c r="R21" s="6"/>
      <c r="S21" s="7">
        <f t="shared" si="6"/>
        <v>0</v>
      </c>
      <c r="T21" s="8">
        <v>8.5</v>
      </c>
      <c r="U21" s="9">
        <f t="shared" si="7"/>
        <v>12.75</v>
      </c>
      <c r="V21" s="10">
        <f t="shared" si="8"/>
        <v>17.55</v>
      </c>
    </row>
    <row r="22" spans="1:22" ht="14.1" customHeight="1" x14ac:dyDescent="0.25">
      <c r="A22" s="43">
        <v>15</v>
      </c>
      <c r="B22" s="44" t="s">
        <v>25</v>
      </c>
      <c r="C22" s="45" t="s">
        <v>26</v>
      </c>
      <c r="D22" s="46">
        <v>3.6</v>
      </c>
      <c r="E22" s="44"/>
      <c r="F22" s="44">
        <f t="shared" si="0"/>
        <v>1.8</v>
      </c>
      <c r="G22" s="47">
        <f t="shared" si="1"/>
        <v>2.7</v>
      </c>
      <c r="H22" s="48"/>
      <c r="I22" s="44">
        <f t="shared" si="2"/>
        <v>0</v>
      </c>
      <c r="J22" s="44"/>
      <c r="K22" s="44"/>
      <c r="L22" s="44"/>
      <c r="M22" s="44">
        <f t="shared" si="3"/>
        <v>0</v>
      </c>
      <c r="N22" s="44"/>
      <c r="O22" s="44">
        <f t="shared" si="4"/>
        <v>0</v>
      </c>
      <c r="P22" s="44"/>
      <c r="Q22" s="49">
        <f t="shared" si="5"/>
        <v>0</v>
      </c>
      <c r="R22" s="46"/>
      <c r="S22" s="47">
        <f t="shared" si="6"/>
        <v>0</v>
      </c>
      <c r="T22" s="48">
        <v>8</v>
      </c>
      <c r="U22" s="49">
        <f t="shared" si="7"/>
        <v>12</v>
      </c>
      <c r="V22" s="50">
        <f t="shared" si="8"/>
        <v>14.7</v>
      </c>
    </row>
    <row r="23" spans="1:22" ht="14.1" customHeight="1" x14ac:dyDescent="0.25">
      <c r="A23" s="31">
        <v>16</v>
      </c>
      <c r="B23" s="2" t="s">
        <v>27</v>
      </c>
      <c r="C23" s="36" t="s">
        <v>28</v>
      </c>
      <c r="D23" s="6">
        <v>6.8</v>
      </c>
      <c r="E23" s="2"/>
      <c r="F23" s="2">
        <f t="shared" si="0"/>
        <v>3.4</v>
      </c>
      <c r="G23" s="7">
        <f t="shared" si="1"/>
        <v>5.0999999999999996</v>
      </c>
      <c r="H23" s="8"/>
      <c r="I23" s="2">
        <f t="shared" si="2"/>
        <v>0</v>
      </c>
      <c r="J23" s="2"/>
      <c r="K23" s="2"/>
      <c r="L23" s="2"/>
      <c r="M23" s="2">
        <f t="shared" si="3"/>
        <v>0</v>
      </c>
      <c r="N23" s="2"/>
      <c r="O23" s="2">
        <f t="shared" si="4"/>
        <v>0</v>
      </c>
      <c r="P23" s="2"/>
      <c r="Q23" s="9">
        <f t="shared" si="5"/>
        <v>0</v>
      </c>
      <c r="R23" s="6"/>
      <c r="S23" s="7">
        <f t="shared" si="6"/>
        <v>0</v>
      </c>
      <c r="T23" s="8">
        <v>9.5</v>
      </c>
      <c r="U23" s="9">
        <f t="shared" si="7"/>
        <v>14.25</v>
      </c>
      <c r="V23" s="10">
        <f t="shared" si="8"/>
        <v>19.350000000000001</v>
      </c>
    </row>
    <row r="24" spans="1:22" ht="14.1" customHeight="1" x14ac:dyDescent="0.25">
      <c r="A24" s="31">
        <v>17</v>
      </c>
      <c r="B24" s="2" t="s">
        <v>29</v>
      </c>
      <c r="C24" s="36" t="s">
        <v>30</v>
      </c>
      <c r="D24" s="6">
        <v>8</v>
      </c>
      <c r="E24" s="2"/>
      <c r="F24" s="2">
        <f t="shared" si="0"/>
        <v>4</v>
      </c>
      <c r="G24" s="7">
        <f t="shared" si="1"/>
        <v>6</v>
      </c>
      <c r="H24" s="8"/>
      <c r="I24" s="2">
        <f t="shared" si="2"/>
        <v>0</v>
      </c>
      <c r="J24" s="2"/>
      <c r="K24" s="2"/>
      <c r="L24" s="2"/>
      <c r="M24" s="2">
        <f t="shared" si="3"/>
        <v>0</v>
      </c>
      <c r="N24" s="2"/>
      <c r="O24" s="2">
        <f t="shared" si="4"/>
        <v>0</v>
      </c>
      <c r="P24" s="2"/>
      <c r="Q24" s="9">
        <f t="shared" si="5"/>
        <v>0</v>
      </c>
      <c r="R24" s="6"/>
      <c r="S24" s="7">
        <f t="shared" si="6"/>
        <v>0</v>
      </c>
      <c r="T24" s="8">
        <v>7.5</v>
      </c>
      <c r="U24" s="9">
        <f t="shared" si="7"/>
        <v>11.25</v>
      </c>
      <c r="V24" s="10">
        <f t="shared" si="8"/>
        <v>17.25</v>
      </c>
    </row>
    <row r="25" spans="1:22" ht="14.1" customHeight="1" x14ac:dyDescent="0.25">
      <c r="A25" s="31">
        <v>18</v>
      </c>
      <c r="B25" s="2" t="s">
        <v>31</v>
      </c>
      <c r="C25" s="36" t="s">
        <v>32</v>
      </c>
      <c r="D25" s="6">
        <v>7.6</v>
      </c>
      <c r="E25" s="2"/>
      <c r="F25" s="2">
        <f t="shared" si="0"/>
        <v>3.8</v>
      </c>
      <c r="G25" s="7">
        <f t="shared" si="1"/>
        <v>5.6999999999999993</v>
      </c>
      <c r="H25" s="8"/>
      <c r="I25" s="2">
        <f t="shared" si="2"/>
        <v>0</v>
      </c>
      <c r="J25" s="2"/>
      <c r="K25" s="2"/>
      <c r="L25" s="2"/>
      <c r="M25" s="2">
        <f t="shared" si="3"/>
        <v>0</v>
      </c>
      <c r="N25" s="2"/>
      <c r="O25" s="2">
        <f t="shared" si="4"/>
        <v>0</v>
      </c>
      <c r="P25" s="2"/>
      <c r="Q25" s="9">
        <f t="shared" si="5"/>
        <v>0</v>
      </c>
      <c r="R25" s="6"/>
      <c r="S25" s="7">
        <f t="shared" si="6"/>
        <v>0</v>
      </c>
      <c r="T25" s="8">
        <v>8</v>
      </c>
      <c r="U25" s="9">
        <f t="shared" si="7"/>
        <v>12</v>
      </c>
      <c r="V25" s="10">
        <f t="shared" si="8"/>
        <v>17.7</v>
      </c>
    </row>
    <row r="26" spans="1:22" ht="14.1" customHeight="1" x14ac:dyDescent="0.25">
      <c r="A26" s="31">
        <v>19</v>
      </c>
      <c r="B26" s="2" t="s">
        <v>3</v>
      </c>
      <c r="C26" s="36"/>
      <c r="D26" s="6">
        <v>4.8</v>
      </c>
      <c r="E26" s="2"/>
      <c r="F26" s="2">
        <f t="shared" si="0"/>
        <v>2.4</v>
      </c>
      <c r="G26" s="7">
        <f t="shared" si="1"/>
        <v>3.5999999999999996</v>
      </c>
      <c r="H26" s="8"/>
      <c r="I26" s="2">
        <f t="shared" si="2"/>
        <v>0</v>
      </c>
      <c r="J26" s="2"/>
      <c r="K26" s="2"/>
      <c r="L26" s="2"/>
      <c r="M26" s="2">
        <f t="shared" si="3"/>
        <v>0</v>
      </c>
      <c r="N26" s="2"/>
      <c r="O26" s="2">
        <f t="shared" si="4"/>
        <v>0</v>
      </c>
      <c r="P26" s="2"/>
      <c r="Q26" s="9">
        <f t="shared" si="5"/>
        <v>0</v>
      </c>
      <c r="R26" s="6"/>
      <c r="S26" s="7">
        <f t="shared" si="6"/>
        <v>0</v>
      </c>
      <c r="T26" s="8">
        <v>8</v>
      </c>
      <c r="U26" s="9">
        <f t="shared" si="7"/>
        <v>12</v>
      </c>
      <c r="V26" s="10">
        <f t="shared" si="8"/>
        <v>15.6</v>
      </c>
    </row>
    <row r="27" spans="1:22" ht="14.1" customHeight="1" thickBot="1" x14ac:dyDescent="0.3">
      <c r="A27" s="32"/>
      <c r="B27" s="14"/>
      <c r="C27" s="37"/>
      <c r="D27" s="11"/>
      <c r="E27" s="14"/>
      <c r="F27" s="14">
        <f t="shared" si="0"/>
        <v>0</v>
      </c>
      <c r="G27" s="12">
        <f t="shared" si="1"/>
        <v>0</v>
      </c>
      <c r="H27" s="13"/>
      <c r="I27" s="14">
        <f t="shared" si="2"/>
        <v>0</v>
      </c>
      <c r="J27" s="14"/>
      <c r="K27" s="14"/>
      <c r="L27" s="14"/>
      <c r="M27" s="14">
        <f t="shared" si="3"/>
        <v>0</v>
      </c>
      <c r="N27" s="14"/>
      <c r="O27" s="14">
        <f t="shared" si="4"/>
        <v>0</v>
      </c>
      <c r="P27" s="14"/>
      <c r="Q27" s="15">
        <f t="shared" si="5"/>
        <v>0</v>
      </c>
      <c r="R27" s="11"/>
      <c r="S27" s="12">
        <f t="shared" si="6"/>
        <v>0</v>
      </c>
      <c r="T27" s="13"/>
      <c r="U27" s="15">
        <f t="shared" si="7"/>
        <v>0</v>
      </c>
      <c r="V27" s="16">
        <f t="shared" si="8"/>
        <v>0</v>
      </c>
    </row>
    <row r="28" spans="1:22" ht="6" customHeight="1" x14ac:dyDescent="0.25">
      <c r="A28" s="3"/>
      <c r="B28" s="3"/>
      <c r="C28" s="34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26.1" customHeight="1" x14ac:dyDescent="0.2">
      <c r="A29" s="3"/>
      <c r="B29" s="68" t="s">
        <v>63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</row>
    <row r="30" spans="1:22" ht="11.1" customHeight="1" thickBo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2.95" customHeight="1" x14ac:dyDescent="0.2">
      <c r="B31" s="86" t="s">
        <v>38</v>
      </c>
      <c r="C31" s="87"/>
      <c r="D31" s="21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1"/>
    </row>
    <row r="32" spans="1:22" ht="12.95" customHeight="1" x14ac:dyDescent="0.2">
      <c r="B32" s="66" t="s">
        <v>39</v>
      </c>
      <c r="C32" s="67"/>
      <c r="D32" s="22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6"/>
    </row>
    <row r="33" spans="2:22" ht="12.95" customHeight="1" x14ac:dyDescent="0.2">
      <c r="B33" s="66" t="s">
        <v>40</v>
      </c>
      <c r="C33" s="67"/>
      <c r="D33" s="22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6"/>
    </row>
    <row r="34" spans="2:22" ht="12.95" customHeight="1" x14ac:dyDescent="0.2">
      <c r="B34" s="66" t="s">
        <v>41</v>
      </c>
      <c r="C34" s="67"/>
      <c r="D34" s="22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6"/>
    </row>
    <row r="35" spans="2:22" ht="12.95" customHeight="1" x14ac:dyDescent="0.2">
      <c r="B35" s="66" t="s">
        <v>42</v>
      </c>
      <c r="C35" s="67"/>
      <c r="D35" s="22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6"/>
    </row>
    <row r="36" spans="2:22" ht="12.95" customHeight="1" x14ac:dyDescent="0.2">
      <c r="B36" s="66" t="s">
        <v>43</v>
      </c>
      <c r="C36" s="67"/>
      <c r="D36" s="22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6"/>
    </row>
    <row r="37" spans="2:22" ht="12.95" customHeight="1" x14ac:dyDescent="0.2">
      <c r="B37" s="66" t="s">
        <v>44</v>
      </c>
      <c r="C37" s="67"/>
      <c r="D37" s="22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6"/>
    </row>
    <row r="38" spans="2:22" ht="12.95" customHeight="1" thickBot="1" x14ac:dyDescent="0.25">
      <c r="B38" s="88" t="s">
        <v>45</v>
      </c>
      <c r="C38" s="89"/>
      <c r="D38" s="23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3"/>
    </row>
    <row r="39" spans="2:22" x14ac:dyDescent="0.2"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</row>
    <row r="40" spans="2:22" x14ac:dyDescent="0.2"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</row>
    <row r="41" spans="2:22" x14ac:dyDescent="0.2"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</row>
  </sheetData>
  <sortState ref="B6:B23">
    <sortCondition ref="B6"/>
  </sortState>
  <mergeCells count="29">
    <mergeCell ref="B37:C37"/>
    <mergeCell ref="B38:C38"/>
    <mergeCell ref="E31:V31"/>
    <mergeCell ref="E32:V32"/>
    <mergeCell ref="E33:V33"/>
    <mergeCell ref="E36:V36"/>
    <mergeCell ref="E37:V37"/>
    <mergeCell ref="E38:V38"/>
    <mergeCell ref="B35:C35"/>
    <mergeCell ref="B36:C36"/>
    <mergeCell ref="B29:V29"/>
    <mergeCell ref="D5:G5"/>
    <mergeCell ref="F6:G6"/>
    <mergeCell ref="E34:V34"/>
    <mergeCell ref="E35:V35"/>
    <mergeCell ref="A5:B7"/>
    <mergeCell ref="C5:C7"/>
    <mergeCell ref="B31:C31"/>
    <mergeCell ref="B32:C32"/>
    <mergeCell ref="B33:C33"/>
    <mergeCell ref="B34:C34"/>
    <mergeCell ref="V5:V7"/>
    <mergeCell ref="H6:I6"/>
    <mergeCell ref="H5:Q5"/>
    <mergeCell ref="L6:M6"/>
    <mergeCell ref="N6:O6"/>
    <mergeCell ref="P6:Q6"/>
    <mergeCell ref="R5:S6"/>
    <mergeCell ref="T5:U6"/>
  </mergeCells>
  <phoneticPr fontId="7" type="noConversion"/>
  <pageMargins left="0.39370078740157483" right="0.39370078740157483" top="0.39370078740157483" bottom="0.39370078740157483" header="0.51181102362204722" footer="0.39370078740157483"/>
  <pageSetup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 ti</dc:creator>
  <cp:lastModifiedBy>Subdirección de Tecnologías de Información</cp:lastModifiedBy>
  <cp:lastPrinted>2015-03-11T00:00:03Z</cp:lastPrinted>
  <dcterms:created xsi:type="dcterms:W3CDTF">2015-01-29T18:04:32Z</dcterms:created>
  <dcterms:modified xsi:type="dcterms:W3CDTF">2015-03-11T00:02:30Z</dcterms:modified>
</cp:coreProperties>
</file>